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<sst xmlns="http://schemas.openxmlformats.org/spreadsheetml/2006/main" count="12" uniqueCount="12">
  <si>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Price</t>
  </si>
  <si>
    <t>intercept</t>
  </si>
  <si>
    <t>slope</t>
  </si>
  <si>
    <t>x</t>
  </si>
  <si>
    <t>y</t>
  </si>
  <si>
    <t>yhat</t>
  </si>
  <si>
    <t>(y-yhat)**2</t>
  </si>
  <si>
    <t>abs(y-yhat)</t>
  </si>
  <si>
    <t>SSE</t>
  </si>
  <si>
    <t>height</t>
  </si>
  <si>
    <t>foot</t>
  </si>
  <si>
    <t>SAE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</si>
</sst>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height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Sheet1!$A$2:$A$84</c:f>
              <c:numCache/>
            </c:numRef>
          </c:xVal>
          <c:yVal>
            <c:numRef>
              <c:f>Sheet1!$B$2:$B$84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Sheet1!$F$5:$F$6</c:f>
              <c:numCache/>
            </c:numRef>
          </c:xVal>
          <c:yVal>
            <c:numRef>
              <c:f>Sheet1!$G$5:$G$6</c:f>
              <c:numCache/>
            </c:numRef>
          </c:yVal>
          <c:smooth val="0"/>
        </c:ser>
        <c:axId val="45070900"/>
        <c:axId val="2984917"/>
      </c:scatterChart>
      <c:valAx>
        <c:axId val="45070900"/>
        <c:scaling>
          <c:orientation val="minMax"/>
          <c:max val="36"/>
          <c:min val="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Foot 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4917"/>
        <c:crosses val="autoZero"/>
        <c:crossBetween val="midCat"/>
        <c:dispUnits/>
      </c:valAx>
      <c:valAx>
        <c:axId val="2984917"/>
        <c:scaling>
          <c:orientation val="minMax"/>
          <c:max val="8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70900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11</xdr:row>
      <xdr:rowOff>76200</xdr:rowOff>
    </xdr:from>
    <xdr:to>
      <xdr:col>13</xdr:col>
      <xdr:colOff>123825</xdr:colOff>
      <xdr:row>27</xdr:row>
      <xdr:rowOff>47625</xdr:rowOff>
    </xdr:to>
    <xdr:graphicFrame>
      <xdr:nvGraphicFramePr>
        <xdr:cNvPr id="1" name="Chart 4"/>
        <xdr:cNvGraphicFramePr/>
      </xdr:nvGraphicFramePr>
      <xdr:xfrm>
        <a:off x="3762375" y="1857375"/>
        <a:ext cx="46577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G3" sqref="G3"/>
    </sheetView>
  </sheetViews>
  <sheetFormatPr defaultColWidth="9.140625" defaultRowHeight="12.75"/>
  <cols>
    <col min="5" max="5" width="12.421875" style="0" bestFit="1" customWidth="1"/>
    <col min="6" max="6" width="11.421875" style="0" bestFit="1" customWidth="1"/>
  </cols>
  <sheetData>
    <row r="1" spans="1:10" ht="12.75">
      <c r="A1" t="s">
        <v>10</v>
      </c>
      <c r="B1" t="s">
        <v>9</v>
      </c>
      <c r="C1" t="s">
        <v>5</v>
      </c>
      <c r="D1" t="s">
        <v>7</v>
      </c>
      <c r="E1" t="s">
        <v>6</v>
      </c>
      <c r="J1" t="s">
        <v>0</v>
      </c>
    </row>
    <row r="2" spans="1:10" ht="12.75">
      <c r="A2">
        <v>32</v>
      </c>
      <c r="B2">
        <v>74</v>
      </c>
      <c r="C2">
        <f>$G$2+$G$3*A2</f>
        <v>67.75</v>
      </c>
      <c r="D2">
        <f>ABS(B2-C2)</f>
        <v>6.25</v>
      </c>
      <c r="E2">
        <f>D2*D2</f>
        <v>39.0625</v>
      </c>
      <c r="F2" t="s">
        <v>1</v>
      </c>
      <c r="G2">
        <f>AVERAGE(B2:B21)</f>
        <v>67.75</v>
      </c>
      <c r="J2">
        <v>339000</v>
      </c>
    </row>
    <row r="3" spans="1:10" ht="12.75">
      <c r="A3">
        <v>24</v>
      </c>
      <c r="B3">
        <v>66</v>
      </c>
      <c r="C3">
        <f>$G$2+$G$3*A3</f>
        <v>67.75</v>
      </c>
      <c r="D3">
        <f>ABS(B3-C3)</f>
        <v>1.75</v>
      </c>
      <c r="E3">
        <f>D3*D3</f>
        <v>3.0625</v>
      </c>
      <c r="F3" t="s">
        <v>2</v>
      </c>
      <c r="G3">
        <v>0</v>
      </c>
      <c r="J3">
        <v>899900</v>
      </c>
    </row>
    <row r="4" spans="1:10" ht="12.75">
      <c r="A4">
        <v>29</v>
      </c>
      <c r="B4">
        <v>77</v>
      </c>
      <c r="C4">
        <f>$G$2+$G$3*A4</f>
        <v>67.75</v>
      </c>
      <c r="D4">
        <f>ABS(B4-C4)</f>
        <v>9.25</v>
      </c>
      <c r="E4">
        <f>D4*D4</f>
        <v>85.5625</v>
      </c>
      <c r="F4" t="s">
        <v>3</v>
      </c>
      <c r="G4" t="s">
        <v>4</v>
      </c>
      <c r="J4">
        <v>448641</v>
      </c>
    </row>
    <row r="5" spans="1:10" ht="12.75">
      <c r="A5">
        <v>30</v>
      </c>
      <c r="B5">
        <v>67</v>
      </c>
      <c r="C5">
        <f>$G$2+$G$3*A5</f>
        <v>67.75</v>
      </c>
      <c r="D5">
        <f>ABS(B5-C5)</f>
        <v>0.75</v>
      </c>
      <c r="E5">
        <f>D5*D5</f>
        <v>0.5625</v>
      </c>
      <c r="F5">
        <f>MIN(A2:A84)</f>
        <v>22</v>
      </c>
      <c r="G5">
        <f>G2+G3*F5</f>
        <v>67.75</v>
      </c>
      <c r="J5">
        <v>239999</v>
      </c>
    </row>
    <row r="6" spans="1:10" ht="12.75">
      <c r="A6">
        <v>24</v>
      </c>
      <c r="B6">
        <v>56</v>
      </c>
      <c r="C6">
        <f>$G$2+$G$3*A6</f>
        <v>67.75</v>
      </c>
      <c r="D6">
        <f>ABS(B6-C6)</f>
        <v>11.75</v>
      </c>
      <c r="E6">
        <f>D6*D6</f>
        <v>138.0625</v>
      </c>
      <c r="F6">
        <f>MAX(A2:A84)</f>
        <v>35</v>
      </c>
      <c r="G6">
        <f>G2+G3*F6</f>
        <v>67.75</v>
      </c>
      <c r="J6">
        <v>377500</v>
      </c>
    </row>
    <row r="7" spans="1:10" ht="12.75">
      <c r="A7">
        <v>26</v>
      </c>
      <c r="B7">
        <v>65</v>
      </c>
      <c r="C7">
        <f>$G$2+$G$3*A7</f>
        <v>67.75</v>
      </c>
      <c r="D7">
        <f>ABS(B7-C7)</f>
        <v>2.75</v>
      </c>
      <c r="E7">
        <f>D7*D7</f>
        <v>7.5625</v>
      </c>
      <c r="J7">
        <v>299900</v>
      </c>
    </row>
    <row r="8" spans="1:10" ht="12.75">
      <c r="A8">
        <v>27</v>
      </c>
      <c r="B8">
        <v>64</v>
      </c>
      <c r="C8">
        <f>$G$2+$G$3*A8</f>
        <v>67.75</v>
      </c>
      <c r="D8">
        <f>ABS(B8-C8)</f>
        <v>3.75</v>
      </c>
      <c r="E8">
        <f>D8*D8</f>
        <v>14.0625</v>
      </c>
      <c r="J8">
        <v>265000</v>
      </c>
    </row>
    <row r="9" spans="1:10" ht="12.75">
      <c r="A9">
        <v>29.5</v>
      </c>
      <c r="B9">
        <v>70</v>
      </c>
      <c r="C9">
        <f>$G$2+$G$3*A9</f>
        <v>67.75</v>
      </c>
      <c r="D9">
        <f>ABS(B9-C9)</f>
        <v>2.25</v>
      </c>
      <c r="E9">
        <f>D9*D9</f>
        <v>5.0625</v>
      </c>
      <c r="F9" s="1">
        <f>SUM(D2:D84)</f>
        <v>80.5</v>
      </c>
      <c r="G9" t="s">
        <v>11</v>
      </c>
      <c r="J9">
        <v>449000</v>
      </c>
    </row>
    <row r="10" spans="1:10" ht="12.75">
      <c r="A10">
        <v>26</v>
      </c>
      <c r="B10">
        <v>62</v>
      </c>
      <c r="C10">
        <f>$G$2+$G$3*A10</f>
        <v>67.75</v>
      </c>
      <c r="D10">
        <f>ABS(B10-C10)</f>
        <v>5.75</v>
      </c>
      <c r="E10">
        <f>D10*D10</f>
        <v>33.0625</v>
      </c>
      <c r="F10" s="1">
        <f>SUM(E2:E84)</f>
        <v>475.75</v>
      </c>
      <c r="G10" t="s">
        <v>8</v>
      </c>
      <c r="J10">
        <v>439950</v>
      </c>
    </row>
    <row r="11" spans="1:10" ht="12.75">
      <c r="A11">
        <v>26.5</v>
      </c>
      <c r="B11">
        <v>67</v>
      </c>
      <c r="C11">
        <f>$G$2+$G$3*A11</f>
        <v>67.75</v>
      </c>
      <c r="D11">
        <f>ABS(B11-C11)</f>
        <v>0.75</v>
      </c>
      <c r="E11">
        <f>D11*D11</f>
        <v>0.5625</v>
      </c>
      <c r="J11">
        <v>699888</v>
      </c>
    </row>
    <row r="12" spans="1:10" ht="12.75">
      <c r="A12">
        <v>28</v>
      </c>
      <c r="B12">
        <v>66</v>
      </c>
      <c r="C12">
        <f>$G$2+$G$3*A12</f>
        <v>67.75</v>
      </c>
      <c r="D12">
        <f>ABS(B12-C12)</f>
        <v>1.75</v>
      </c>
      <c r="E12">
        <f>D12*D12</f>
        <v>3.0625</v>
      </c>
      <c r="J12">
        <v>1250000</v>
      </c>
    </row>
    <row r="13" spans="1:10" ht="12.75">
      <c r="A13">
        <v>28</v>
      </c>
      <c r="B13">
        <v>64</v>
      </c>
      <c r="C13">
        <f>$G$2+$G$3*A13</f>
        <v>67.75</v>
      </c>
      <c r="D13">
        <f>ABS(B13-C13)</f>
        <v>3.75</v>
      </c>
      <c r="E13">
        <f>D13*D13</f>
        <v>14.0625</v>
      </c>
      <c r="J13">
        <v>439000</v>
      </c>
    </row>
    <row r="14" spans="1:10" ht="12.75">
      <c r="A14">
        <v>26</v>
      </c>
      <c r="B14">
        <v>69</v>
      </c>
      <c r="C14">
        <f>$G$2+$G$3*A14</f>
        <v>67.75</v>
      </c>
      <c r="D14">
        <f>ABS(B14-C14)</f>
        <v>1.25</v>
      </c>
      <c r="E14">
        <f>D14*D14</f>
        <v>1.5625</v>
      </c>
      <c r="J14">
        <v>779900</v>
      </c>
    </row>
    <row r="15" spans="1:10" ht="12.75">
      <c r="A15">
        <v>35</v>
      </c>
      <c r="B15">
        <v>73</v>
      </c>
      <c r="C15">
        <f>$G$2+$G$3*A15</f>
        <v>67.75</v>
      </c>
      <c r="D15">
        <f>ABS(B15-C15)</f>
        <v>5.25</v>
      </c>
      <c r="E15">
        <f>D15*D15</f>
        <v>27.5625</v>
      </c>
      <c r="J15">
        <v>150000</v>
      </c>
    </row>
    <row r="16" spans="1:10" ht="12.75">
      <c r="A16">
        <v>30</v>
      </c>
      <c r="B16">
        <v>74</v>
      </c>
      <c r="C16">
        <f>$G$2+$G$3*A16</f>
        <v>67.75</v>
      </c>
      <c r="D16">
        <f>ABS(B16-C16)</f>
        <v>6.25</v>
      </c>
      <c r="E16">
        <f>D16*D16</f>
        <v>39.0625</v>
      </c>
      <c r="J16">
        <v>229500</v>
      </c>
    </row>
    <row r="17" spans="1:10" ht="12.75">
      <c r="A17">
        <v>31</v>
      </c>
      <c r="B17">
        <v>70</v>
      </c>
      <c r="C17">
        <f>$G$2+$G$3*A17</f>
        <v>67.75</v>
      </c>
      <c r="D17">
        <f>ABS(B17-C17)</f>
        <v>2.25</v>
      </c>
      <c r="E17">
        <f>D17*D17</f>
        <v>5.0625</v>
      </c>
      <c r="J17">
        <v>700000</v>
      </c>
    </row>
    <row r="18" spans="1:10" ht="12.75">
      <c r="A18">
        <v>29</v>
      </c>
      <c r="B18">
        <v>65</v>
      </c>
      <c r="C18">
        <f>$G$2+$G$3*A18</f>
        <v>67.75</v>
      </c>
      <c r="D18">
        <f>ABS(B18-C18)</f>
        <v>2.75</v>
      </c>
      <c r="E18">
        <f>D18*D18</f>
        <v>7.5625</v>
      </c>
      <c r="J18">
        <v>849000</v>
      </c>
    </row>
    <row r="19" spans="1:10" ht="12.75">
      <c r="A19">
        <v>34</v>
      </c>
      <c r="B19">
        <v>72</v>
      </c>
      <c r="C19">
        <f>$G$2+$G$3*A19</f>
        <v>67.75</v>
      </c>
      <c r="D19">
        <f>ABS(B19-C19)</f>
        <v>4.25</v>
      </c>
      <c r="E19">
        <f>D19*D19</f>
        <v>18.0625</v>
      </c>
      <c r="J19">
        <v>89900</v>
      </c>
    </row>
    <row r="20" spans="1:10" ht="12.75">
      <c r="A20">
        <v>33</v>
      </c>
      <c r="B20">
        <v>71</v>
      </c>
      <c r="C20">
        <f>$G$2+$G$3*A20</f>
        <v>67.75</v>
      </c>
      <c r="D20">
        <f>ABS(B20-C20)</f>
        <v>3.25</v>
      </c>
      <c r="E20">
        <f>D20*D20</f>
        <v>10.5625</v>
      </c>
      <c r="J20">
        <v>639000</v>
      </c>
    </row>
    <row r="21" spans="1:10" ht="12.75">
      <c r="A21">
        <v>22</v>
      </c>
      <c r="B21">
        <v>63</v>
      </c>
      <c r="C21">
        <f>$G$2+$G$3*A21</f>
        <v>67.75</v>
      </c>
      <c r="D21">
        <f>ABS(B21-C21)</f>
        <v>4.75</v>
      </c>
      <c r="E21">
        <f>D21*D21</f>
        <v>22.5625</v>
      </c>
      <c r="J21">
        <v>379000</v>
      </c>
    </row>
    <row r="22" ht="12.75">
      <c r="J22">
        <v>639999</v>
      </c>
    </row>
    <row r="23" ht="12.75">
      <c r="J23">
        <v>569000</v>
      </c>
    </row>
    <row r="24" ht="12.75">
      <c r="J24">
        <v>799000</v>
      </c>
    </row>
    <row r="25" ht="12.75">
      <c r="J25">
        <v>330000</v>
      </c>
    </row>
    <row r="26" ht="12.75">
      <c r="J26">
        <v>635000</v>
      </c>
    </row>
    <row r="27" ht="12.75">
      <c r="J27">
        <v>375000</v>
      </c>
    </row>
    <row r="28" ht="12.75">
      <c r="J28">
        <v>499950</v>
      </c>
    </row>
    <row r="29" ht="12.75">
      <c r="J29">
        <v>179000</v>
      </c>
    </row>
    <row r="30" ht="12.75">
      <c r="J30">
        <v>180000</v>
      </c>
    </row>
    <row r="31" ht="12.75">
      <c r="J31">
        <v>240000</v>
      </c>
    </row>
    <row r="32" ht="12.75">
      <c r="J32">
        <v>408000</v>
      </c>
    </row>
    <row r="33" ht="12.75">
      <c r="J33">
        <v>349900</v>
      </c>
    </row>
    <row r="34" ht="12.75">
      <c r="J34">
        <v>378000</v>
      </c>
    </row>
    <row r="35" ht="12.75">
      <c r="J35">
        <v>439000</v>
      </c>
    </row>
    <row r="36" ht="12.75">
      <c r="J36">
        <v>225000</v>
      </c>
    </row>
    <row r="37" ht="12.75">
      <c r="J37">
        <v>1250000</v>
      </c>
    </row>
    <row r="38" ht="12.75">
      <c r="J38">
        <v>899000</v>
      </c>
    </row>
    <row r="39" ht="12.75">
      <c r="J39">
        <v>999000</v>
      </c>
    </row>
    <row r="40" ht="12.75">
      <c r="J40">
        <v>1099000</v>
      </c>
    </row>
    <row r="41" ht="12.75">
      <c r="J41">
        <v>650000</v>
      </c>
    </row>
    <row r="42" ht="12.75">
      <c r="J42">
        <v>134900</v>
      </c>
    </row>
    <row r="43" ht="12.75">
      <c r="J43">
        <v>199950</v>
      </c>
    </row>
    <row r="44" ht="12.75">
      <c r="J44">
        <v>1250000</v>
      </c>
    </row>
    <row r="45" ht="12.75">
      <c r="J45">
        <v>898000</v>
      </c>
    </row>
    <row r="46" ht="12.75">
      <c r="J46">
        <v>252900</v>
      </c>
    </row>
    <row r="47" ht="12.75">
      <c r="J47">
        <v>286900</v>
      </c>
    </row>
    <row r="48" ht="12.75">
      <c r="J48">
        <v>359000</v>
      </c>
    </row>
    <row r="49" ht="12.75">
      <c r="J49">
        <v>379000</v>
      </c>
    </row>
    <row r="50" ht="12.75">
      <c r="J50">
        <v>769000</v>
      </c>
    </row>
    <row r="51" ht="12.75">
      <c r="J51">
        <v>184900</v>
      </c>
    </row>
    <row r="52" ht="12.75">
      <c r="J52">
        <v>235000</v>
      </c>
    </row>
    <row r="53" ht="12.75">
      <c r="J53">
        <v>650000</v>
      </c>
    </row>
    <row r="54" ht="12.75">
      <c r="J54">
        <v>352000</v>
      </c>
    </row>
    <row r="55" ht="12.75">
      <c r="J55">
        <v>205000</v>
      </c>
    </row>
    <row r="56" ht="12.75">
      <c r="J56">
        <v>209900</v>
      </c>
    </row>
    <row r="57" ht="12.75">
      <c r="J57">
        <v>287500</v>
      </c>
    </row>
    <row r="58" ht="12.75">
      <c r="J58">
        <v>245000</v>
      </c>
    </row>
    <row r="59" ht="12.75">
      <c r="J59">
        <v>329999</v>
      </c>
    </row>
    <row r="60" ht="12.75">
      <c r="J60">
        <v>445990</v>
      </c>
    </row>
    <row r="61" ht="12.75">
      <c r="J61">
        <v>792000</v>
      </c>
    </row>
    <row r="62" ht="12.75">
      <c r="J62">
        <v>474900</v>
      </c>
    </row>
    <row r="63" ht="12.75">
      <c r="J63">
        <v>639000</v>
      </c>
    </row>
    <row r="64" ht="12.75">
      <c r="J64">
        <v>839000</v>
      </c>
    </row>
    <row r="65" ht="12.75">
      <c r="J65">
        <v>949750</v>
      </c>
    </row>
    <row r="66" ht="12.75">
      <c r="J66">
        <v>469900</v>
      </c>
    </row>
    <row r="67" ht="12.75">
      <c r="J67">
        <v>349000</v>
      </c>
    </row>
    <row r="68" ht="12.75">
      <c r="J68">
        <v>399000</v>
      </c>
    </row>
    <row r="69" ht="12.75">
      <c r="J69">
        <v>150000</v>
      </c>
    </row>
    <row r="70" ht="12.75">
      <c r="J70">
        <v>284900</v>
      </c>
    </row>
    <row r="71" ht="12.75">
      <c r="J71">
        <v>285000</v>
      </c>
    </row>
    <row r="72" ht="12.75">
      <c r="J72">
        <v>565000</v>
      </c>
    </row>
    <row r="73" ht="12.75">
      <c r="J73">
        <v>139900</v>
      </c>
    </row>
    <row r="74" ht="12.75">
      <c r="J74">
        <v>312500</v>
      </c>
    </row>
    <row r="75" ht="12.75">
      <c r="J75">
        <v>799000</v>
      </c>
    </row>
    <row r="76" ht="12.75">
      <c r="J76">
        <v>525000</v>
      </c>
    </row>
    <row r="77" ht="12.75">
      <c r="J77">
        <v>1150000</v>
      </c>
    </row>
    <row r="78" ht="12.75">
      <c r="J78">
        <v>429000</v>
      </c>
    </row>
    <row r="79" ht="12.75">
      <c r="J79">
        <v>229000</v>
      </c>
    </row>
    <row r="80" ht="12.75">
      <c r="J80">
        <v>799000</v>
      </c>
    </row>
    <row r="81" ht="12.75">
      <c r="J81">
        <v>460000</v>
      </c>
    </row>
    <row r="82" ht="12.75">
      <c r="J82">
        <v>215000</v>
      </c>
    </row>
    <row r="83" ht="12.75">
      <c r="J83">
        <v>325000</v>
      </c>
    </row>
    <row r="84" ht="12.75">
      <c r="J84">
        <v>699000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2004-03-24T17:24:46Z</dcterms:created>
  <dcterms:modified xsi:type="dcterms:W3CDTF">2004-03-25T00:05:09Z</dcterms:modified>
  <cp:category/>
  <cp:version/>
  <cp:contentType/>
  <cp:contentStatus/>
</cp:coreProperties>
</file>